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Projekty\ZŠ Opava 2024\VZ 2026\Nadlimit dodávky\TS\Část 1 - konektivita\1_Základní škola Opava, Boženy Němcové 2\Rozpočty k nacenění\"/>
    </mc:Choice>
  </mc:AlternateContent>
  <xr:revisionPtr revIDLastSave="0" documentId="13_ncr:1_{26EAE04E-69AD-49D3-B98C-916DAA509C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ceZk+3i4fYeApUKwLScRjEBamUJtw8prdCm1O/KUaXg="/>
    </ext>
  </extLst>
</workbook>
</file>

<file path=xl/calcChain.xml><?xml version="1.0" encoding="utf-8"?>
<calcChain xmlns="http://schemas.openxmlformats.org/spreadsheetml/2006/main">
  <c r="F46" i="1" l="1"/>
  <c r="F45" i="1"/>
  <c r="F44" i="1"/>
  <c r="F43" i="1"/>
  <c r="F42" i="1"/>
  <c r="F47" i="1" s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40" i="1" l="1"/>
  <c r="F48" i="1" s="1"/>
  <c r="F49" i="1" s="1"/>
  <c r="F50" i="1" s="1"/>
</calcChain>
</file>

<file path=xl/sharedStrings.xml><?xml version="1.0" encoding="utf-8"?>
<sst xmlns="http://schemas.openxmlformats.org/spreadsheetml/2006/main" count="92" uniqueCount="57">
  <si>
    <t>Základní škola Opava, Boženy Němcové 2</t>
  </si>
  <si>
    <t>Boženy Němcové 1317/2, Opava</t>
  </si>
  <si>
    <t>Výkaz výměr dodávek a instalací komponentů strukturované kabeláže</t>
  </si>
  <si>
    <t>Pořadí</t>
  </si>
  <si>
    <t>Položka</t>
  </si>
  <si>
    <t>Počet</t>
  </si>
  <si>
    <t>Jednotka</t>
  </si>
  <si>
    <t>cena bez DPH</t>
  </si>
  <si>
    <t>Celkem bez DPH</t>
  </si>
  <si>
    <t>UTP cat.6, LS0H, včetně instalace</t>
  </si>
  <si>
    <t>m</t>
  </si>
  <si>
    <t>Kabel FO, 09/125, 8vl, LSOH, včetně instalace</t>
  </si>
  <si>
    <t>Lišta vkládací 20x20, vč. příslušenství a instalace</t>
  </si>
  <si>
    <t>Lišta vkládací 20x40, vč. příslušenství a instalace</t>
  </si>
  <si>
    <t>Lišta vkládací 40x40, vč. příslušenství a instalace</t>
  </si>
  <si>
    <t>Lišta vkládací 60x40, vč. příslušenství a instalace</t>
  </si>
  <si>
    <t>Parapetní kanál 130x65, vč. Příslušenství a instalace</t>
  </si>
  <si>
    <t>Datová zásuvka dvojitá Cat.6, kompletní, povrchová, včetně instalace a zapojení</t>
  </si>
  <si>
    <t>ks</t>
  </si>
  <si>
    <t>Datová zásuvka Cat.6, kompletní, povrchová, včetně instalace a zapojení</t>
  </si>
  <si>
    <t>Ukončení volného vývodu konektrorem RJ45, WiFi</t>
  </si>
  <si>
    <t>19" Datový rozvaděč 42U, rozměr min. 600x1000, dveře na zámek, stojanový, stropního ventilátor min. 60W, včetně instalace a zapojení.</t>
  </si>
  <si>
    <t>19" Nástěnný datový rozvaděč min. 15U min. 600x495, skleněné dveře, včetně montáže na zeď do výšky</t>
  </si>
  <si>
    <t>19" Napájecí panel min. 6x230V, indikátor zapnutí, včetně instalace do rozvaděče a zapojení.</t>
  </si>
  <si>
    <r>
      <rPr>
        <sz val="9"/>
        <color rgb="FF000000"/>
        <rFont val="Calibri"/>
      </rPr>
      <t>UTP Patchpanel, Cat.6, 24 port,</t>
    </r>
    <r>
      <rPr>
        <sz val="9"/>
        <color rgb="FF000000"/>
        <rFont val="Calibri"/>
      </rPr>
      <t xml:space="preserve"> modulární</t>
    </r>
    <r>
      <rPr>
        <sz val="9"/>
        <color rgb="FF000000"/>
        <rFont val="Calibri"/>
      </rPr>
      <t>, včetně montáže do racku</t>
    </r>
  </si>
  <si>
    <t>Vyvazovací lišta jednostranná plastová, 1U, včetně montáže do racku</t>
  </si>
  <si>
    <t>19" Police s perforací, 1U, hloubka 250mm</t>
  </si>
  <si>
    <t>19" Optická vana, čelo 12/24 SC, kompletní, montáž do rozvaděče.</t>
  </si>
  <si>
    <t>10" Optická Vana pro 8xSC, kompletní, montáž do rozvaděče.</t>
  </si>
  <si>
    <t>Optický Pigtail SM LC 1m, včetně zavaření a uložení do optické kazety</t>
  </si>
  <si>
    <t>Optický patchcord, LC-LC, min. 2m, včetně zapojení</t>
  </si>
  <si>
    <r>
      <rPr>
        <sz val="9"/>
        <color rgb="FF000000"/>
        <rFont val="Calibri"/>
      </rPr>
      <t xml:space="preserve">Kabel propojovací RJ45-RJ45, Cat 6, délka min. </t>
    </r>
    <r>
      <rPr>
        <sz val="9"/>
        <color rgb="FF000000"/>
        <rFont val="Calibri"/>
      </rPr>
      <t>3m</t>
    </r>
  </si>
  <si>
    <t>Kabel propojovací RJ45-RJ45, Cat 6, délka min. 0,25m</t>
  </si>
  <si>
    <t>Měření metalické trasy</t>
  </si>
  <si>
    <t>Měření optické trasy</t>
  </si>
  <si>
    <t>Drobný elektroinstalační materiál</t>
  </si>
  <si>
    <t>kpl</t>
  </si>
  <si>
    <t>Demontáž stávajícího stojanového datového rozvaděče</t>
  </si>
  <si>
    <t>Demontáž stávajícího nástěnného datového rozvaděče</t>
  </si>
  <si>
    <t>Závěrečná práce v datových rozvaděčích</t>
  </si>
  <si>
    <t>hod.</t>
  </si>
  <si>
    <t>Úklidové práce</t>
  </si>
  <si>
    <t>Doprava a přesun dodávek</t>
  </si>
  <si>
    <t>kpl.</t>
  </si>
  <si>
    <t>Likvidace Odpadu</t>
  </si>
  <si>
    <t>Předimplementační analýza a ostatní dokumentace</t>
  </si>
  <si>
    <t>přívod 220V pro Datové rozvaděče</t>
  </si>
  <si>
    <t>Zásuvka 220V, povrchová, včetně montáže a zapojení</t>
  </si>
  <si>
    <t>Kabel Cyky 3x2,5mm2, včetně instalace</t>
  </si>
  <si>
    <t>Jistič s proud. chráničem 1+N, 6kA, B16A, včetně instalace a zapojení</t>
  </si>
  <si>
    <t>zemnící kabel CY 6mm2</t>
  </si>
  <si>
    <t>Revize Elektro</t>
  </si>
  <si>
    <t>Průraz zdivem do 600mm</t>
  </si>
  <si>
    <t>Uchazeč vyplní pouze žlutě podbarvená pole</t>
  </si>
  <si>
    <t>Souhrn bez DPH</t>
  </si>
  <si>
    <t>DPH 21 %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</si>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</sst>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\ &quot;Kč&quot;"/>
    <numFmt numFmtId="165" formatCode="#,##0.00\ &quot;Kč&quot;"/>
  </numFmts>
  <fonts count="11" x14ac:knownFonts="1">
    <font>
      <sz val="11"/>
      <color theme="1"/>
      <name val="Calibri"/>
      <scheme val="minor"/>
    </font>
    <font>
      <b/>
      <sz val="14"/>
      <color theme="1"/>
      <name val="Calibri"/>
    </font>
    <font>
      <sz val="11"/>
      <name val="Calibri"/>
    </font>
    <font>
      <sz val="9"/>
      <color theme="1"/>
      <name val="Calibri"/>
    </font>
    <font>
      <sz val="11"/>
      <color theme="1"/>
      <name val="Calibri"/>
    </font>
    <font>
      <b/>
      <sz val="10"/>
      <color theme="1"/>
      <name val="Calibri"/>
    </font>
    <font>
      <b/>
      <sz val="11"/>
      <color theme="1"/>
      <name val="Calibri"/>
    </font>
    <font>
      <sz val="11"/>
      <color rgb="FF000000"/>
      <name val="Calibri"/>
    </font>
    <font>
      <sz val="9"/>
      <color rgb="FF000000"/>
      <name val="Calibri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7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0" fontId="3" fillId="0" borderId="16" xfId="0" applyFont="1" applyBorder="1" applyAlignment="1">
      <alignment horizontal="left" vertical="center" wrapText="1"/>
    </xf>
    <xf numFmtId="0" fontId="4" fillId="3" borderId="16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0" fontId="4" fillId="0" borderId="0" xfId="0" applyFont="1"/>
    <xf numFmtId="0" fontId="8" fillId="2" borderId="16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164" fontId="4" fillId="0" borderId="21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24" xfId="0" applyFont="1" applyBorder="1"/>
    <xf numFmtId="0" fontId="2" fillId="0" borderId="25" xfId="0" applyFont="1" applyBorder="1"/>
    <xf numFmtId="0" fontId="1" fillId="0" borderId="1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3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4" fillId="0" borderId="10" xfId="0" applyFont="1" applyBorder="1" applyAlignment="1">
      <alignment horizontal="center"/>
    </xf>
    <xf numFmtId="0" fontId="2" fillId="0" borderId="10" xfId="0" applyFont="1" applyBorder="1"/>
    <xf numFmtId="0" fontId="9" fillId="5" borderId="0" xfId="0" applyFont="1" applyFill="1" applyAlignment="1">
      <alignment horizontal="left"/>
    </xf>
    <xf numFmtId="0" fontId="9" fillId="0" borderId="5" xfId="0" applyFont="1" applyBorder="1" applyAlignment="1">
      <alignment horizontal="center" vertical="center"/>
    </xf>
    <xf numFmtId="0" fontId="10" fillId="0" borderId="5" xfId="0" applyFont="1" applyBorder="1"/>
    <xf numFmtId="0" fontId="9" fillId="4" borderId="23" xfId="0" applyFont="1" applyFill="1" applyBorder="1" applyAlignment="1">
      <alignment horizontal="center" vertical="center"/>
    </xf>
    <xf numFmtId="164" fontId="4" fillId="5" borderId="13" xfId="0" applyNumberFormat="1" applyFont="1" applyFill="1" applyBorder="1" applyAlignment="1">
      <alignment horizontal="center" vertical="center"/>
    </xf>
    <xf numFmtId="164" fontId="4" fillId="5" borderId="16" xfId="0" applyNumberFormat="1" applyFont="1" applyFill="1" applyBorder="1" applyAlignment="1">
      <alignment horizontal="center" vertical="center"/>
    </xf>
    <xf numFmtId="164" fontId="4" fillId="5" borderId="9" xfId="0" applyNumberFormat="1" applyFont="1" applyFill="1" applyBorder="1" applyAlignment="1">
      <alignment horizontal="center"/>
    </xf>
    <xf numFmtId="164" fontId="4" fillId="5" borderId="16" xfId="0" applyNumberFormat="1" applyFont="1" applyFill="1" applyBorder="1" applyAlignment="1">
      <alignment horizontal="center"/>
    </xf>
    <xf numFmtId="164" fontId="4" fillId="5" borderId="20" xfId="0" applyNumberFormat="1" applyFont="1" applyFill="1" applyBorder="1" applyAlignment="1">
      <alignment horizontal="center" vertical="center"/>
    </xf>
    <xf numFmtId="165" fontId="6" fillId="4" borderId="26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7"/>
  <sheetViews>
    <sheetView tabSelected="1" topLeftCell="A26" workbookViewId="0">
      <selection activeCell="E42" sqref="E42"/>
    </sheetView>
  </sheetViews>
  <sheetFormatPr defaultColWidth="14.44140625" defaultRowHeight="15" customHeight="1" x14ac:dyDescent="0.3"/>
  <cols>
    <col min="1" max="1" width="8.6640625" customWidth="1"/>
    <col min="2" max="2" width="57.109375" customWidth="1"/>
    <col min="3" max="3" width="10.109375" customWidth="1"/>
    <col min="4" max="4" width="10.5546875" customWidth="1"/>
    <col min="5" max="5" width="13.44140625" customWidth="1"/>
    <col min="6" max="6" width="15" customWidth="1"/>
    <col min="7" max="12" width="8.6640625" customWidth="1"/>
    <col min="13" max="13" width="12.88671875" customWidth="1"/>
    <col min="14" max="26" width="8.6640625" customWidth="1"/>
  </cols>
  <sheetData>
    <row r="1" spans="1:13" ht="15" customHeight="1" x14ac:dyDescent="0.3">
      <c r="B1" s="39" t="s">
        <v>0</v>
      </c>
      <c r="C1" s="36"/>
      <c r="D1" s="36"/>
      <c r="E1" s="40"/>
    </row>
    <row r="2" spans="1:13" ht="15" customHeight="1" x14ac:dyDescent="0.3">
      <c r="B2" s="41"/>
      <c r="C2" s="42"/>
      <c r="D2" s="42"/>
      <c r="E2" s="43"/>
    </row>
    <row r="3" spans="1:13" ht="14.4" x14ac:dyDescent="0.3">
      <c r="B3" s="44" t="s">
        <v>1</v>
      </c>
      <c r="C3" s="45"/>
      <c r="D3" s="45"/>
      <c r="E3" s="46"/>
    </row>
    <row r="4" spans="1:13" ht="14.4" x14ac:dyDescent="0.3">
      <c r="A4" s="44" t="s">
        <v>2</v>
      </c>
      <c r="B4" s="45"/>
      <c r="C4" s="45"/>
      <c r="D4" s="45"/>
      <c r="E4" s="45"/>
      <c r="F4" s="46"/>
    </row>
    <row r="5" spans="1:13" ht="14.4" x14ac:dyDescent="0.3">
      <c r="A5" s="47"/>
      <c r="B5" s="48"/>
      <c r="C5" s="48"/>
      <c r="D5" s="48"/>
      <c r="E5" s="48"/>
      <c r="F5" s="48"/>
    </row>
    <row r="6" spans="1:13" ht="14.4" x14ac:dyDescent="0.3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I6" s="2"/>
      <c r="J6" s="2"/>
      <c r="K6" s="2"/>
      <c r="L6" s="2"/>
      <c r="M6" s="2"/>
    </row>
    <row r="7" spans="1:13" ht="14.4" x14ac:dyDescent="0.3">
      <c r="A7" s="3">
        <v>1</v>
      </c>
      <c r="B7" s="4" t="s">
        <v>9</v>
      </c>
      <c r="C7" s="5">
        <v>4460</v>
      </c>
      <c r="D7" s="5" t="s">
        <v>10</v>
      </c>
      <c r="E7" s="53"/>
      <c r="F7" s="6">
        <f t="shared" ref="F7:F39" si="0">C7*E7</f>
        <v>0</v>
      </c>
      <c r="H7" s="2"/>
      <c r="I7" s="7"/>
      <c r="J7" s="7"/>
      <c r="K7" s="7"/>
    </row>
    <row r="8" spans="1:13" ht="14.4" x14ac:dyDescent="0.3">
      <c r="A8" s="8">
        <v>2</v>
      </c>
      <c r="B8" s="9" t="s">
        <v>11</v>
      </c>
      <c r="C8" s="10">
        <v>220</v>
      </c>
      <c r="D8" s="10" t="s">
        <v>10</v>
      </c>
      <c r="E8" s="54"/>
      <c r="F8" s="11">
        <f t="shared" si="0"/>
        <v>0</v>
      </c>
      <c r="H8" s="7"/>
      <c r="I8" s="7"/>
      <c r="J8" s="7"/>
      <c r="K8" s="7"/>
    </row>
    <row r="9" spans="1:13" ht="14.4" x14ac:dyDescent="0.3">
      <c r="A9" s="8">
        <v>3</v>
      </c>
      <c r="B9" s="12" t="s">
        <v>12</v>
      </c>
      <c r="C9" s="13">
        <v>480</v>
      </c>
      <c r="D9" s="10" t="s">
        <v>10</v>
      </c>
      <c r="E9" s="54"/>
      <c r="F9" s="11">
        <f t="shared" si="0"/>
        <v>0</v>
      </c>
      <c r="H9" s="2"/>
      <c r="I9" s="7"/>
      <c r="J9" s="7"/>
      <c r="K9" s="7"/>
    </row>
    <row r="10" spans="1:13" ht="14.4" x14ac:dyDescent="0.3">
      <c r="A10" s="8">
        <v>4</v>
      </c>
      <c r="B10" s="12" t="s">
        <v>13</v>
      </c>
      <c r="C10" s="14">
        <v>150</v>
      </c>
      <c r="D10" s="14" t="s">
        <v>10</v>
      </c>
      <c r="E10" s="55"/>
      <c r="F10" s="15">
        <f t="shared" si="0"/>
        <v>0</v>
      </c>
      <c r="H10" s="7"/>
      <c r="I10" s="7"/>
      <c r="J10" s="7"/>
      <c r="K10" s="7"/>
    </row>
    <row r="11" spans="1:13" ht="14.4" x14ac:dyDescent="0.3">
      <c r="A11" s="8">
        <v>5</v>
      </c>
      <c r="B11" s="12" t="s">
        <v>14</v>
      </c>
      <c r="C11" s="13">
        <v>105</v>
      </c>
      <c r="D11" s="10" t="s">
        <v>10</v>
      </c>
      <c r="E11" s="54"/>
      <c r="F11" s="11">
        <f t="shared" si="0"/>
        <v>0</v>
      </c>
      <c r="H11" s="7"/>
      <c r="I11" s="7"/>
      <c r="J11" s="7"/>
      <c r="K11" s="7"/>
    </row>
    <row r="12" spans="1:13" ht="14.4" x14ac:dyDescent="0.3">
      <c r="A12" s="8">
        <v>6</v>
      </c>
      <c r="B12" s="12" t="s">
        <v>15</v>
      </c>
      <c r="C12" s="13">
        <v>60</v>
      </c>
      <c r="D12" s="10" t="s">
        <v>10</v>
      </c>
      <c r="E12" s="54"/>
      <c r="F12" s="11">
        <f t="shared" si="0"/>
        <v>0</v>
      </c>
      <c r="H12" s="7"/>
      <c r="I12" s="7"/>
      <c r="J12" s="7"/>
      <c r="K12" s="7"/>
    </row>
    <row r="13" spans="1:13" ht="14.4" x14ac:dyDescent="0.3">
      <c r="A13" s="8">
        <v>7</v>
      </c>
      <c r="B13" s="12" t="s">
        <v>16</v>
      </c>
      <c r="C13" s="13">
        <v>10</v>
      </c>
      <c r="D13" s="10" t="s">
        <v>10</v>
      </c>
      <c r="E13" s="54"/>
      <c r="F13" s="11">
        <f t="shared" si="0"/>
        <v>0</v>
      </c>
      <c r="H13" s="7"/>
      <c r="I13" s="7"/>
      <c r="J13" s="7"/>
      <c r="K13" s="7"/>
    </row>
    <row r="14" spans="1:13" ht="14.4" x14ac:dyDescent="0.3">
      <c r="A14" s="8">
        <v>8</v>
      </c>
      <c r="B14" s="16" t="s">
        <v>17</v>
      </c>
      <c r="C14" s="10">
        <v>58</v>
      </c>
      <c r="D14" s="10" t="s">
        <v>18</v>
      </c>
      <c r="E14" s="54"/>
      <c r="F14" s="11">
        <f t="shared" si="0"/>
        <v>0</v>
      </c>
      <c r="H14" s="7"/>
      <c r="I14" s="7"/>
      <c r="J14" s="7"/>
      <c r="K14" s="7"/>
    </row>
    <row r="15" spans="1:13" ht="17.25" customHeight="1" x14ac:dyDescent="0.3">
      <c r="A15" s="8">
        <v>9</v>
      </c>
      <c r="B15" s="16" t="s">
        <v>19</v>
      </c>
      <c r="C15" s="10">
        <v>4</v>
      </c>
      <c r="D15" s="10" t="s">
        <v>18</v>
      </c>
      <c r="E15" s="54"/>
      <c r="F15" s="11">
        <f t="shared" si="0"/>
        <v>0</v>
      </c>
      <c r="H15" s="7"/>
      <c r="I15" s="7"/>
      <c r="J15" s="7"/>
      <c r="K15" s="7"/>
    </row>
    <row r="16" spans="1:13" ht="14.4" x14ac:dyDescent="0.3">
      <c r="A16" s="8">
        <v>10</v>
      </c>
      <c r="B16" s="16" t="s">
        <v>20</v>
      </c>
      <c r="C16" s="10">
        <v>30</v>
      </c>
      <c r="D16" s="10" t="s">
        <v>18</v>
      </c>
      <c r="E16" s="54"/>
      <c r="F16" s="11">
        <f t="shared" si="0"/>
        <v>0</v>
      </c>
      <c r="H16" s="7"/>
      <c r="I16" s="7"/>
      <c r="J16" s="7"/>
      <c r="K16" s="7"/>
    </row>
    <row r="17" spans="1:26" ht="25.5" customHeight="1" x14ac:dyDescent="0.3">
      <c r="A17" s="8">
        <v>11</v>
      </c>
      <c r="B17" s="16" t="s">
        <v>21</v>
      </c>
      <c r="C17" s="17">
        <v>1</v>
      </c>
      <c r="D17" s="10" t="s">
        <v>18</v>
      </c>
      <c r="E17" s="54"/>
      <c r="F17" s="11">
        <f t="shared" si="0"/>
        <v>0</v>
      </c>
      <c r="H17" s="7"/>
      <c r="I17" s="7"/>
      <c r="J17" s="7"/>
      <c r="K17" s="7"/>
    </row>
    <row r="18" spans="1:26" ht="23.25" customHeight="1" x14ac:dyDescent="0.3">
      <c r="A18" s="8">
        <v>12</v>
      </c>
      <c r="B18" s="16" t="s">
        <v>22</v>
      </c>
      <c r="C18" s="17">
        <v>3</v>
      </c>
      <c r="D18" s="10" t="s">
        <v>18</v>
      </c>
      <c r="E18" s="54"/>
      <c r="F18" s="11">
        <f t="shared" si="0"/>
        <v>0</v>
      </c>
      <c r="H18" s="7"/>
      <c r="I18" s="7"/>
      <c r="J18" s="7"/>
      <c r="K18" s="7"/>
    </row>
    <row r="19" spans="1:26" ht="24" x14ac:dyDescent="0.3">
      <c r="A19" s="8">
        <v>13</v>
      </c>
      <c r="B19" s="16" t="s">
        <v>23</v>
      </c>
      <c r="C19" s="10">
        <v>4</v>
      </c>
      <c r="D19" s="10" t="s">
        <v>18</v>
      </c>
      <c r="E19" s="54"/>
      <c r="F19" s="11">
        <f t="shared" si="0"/>
        <v>0</v>
      </c>
      <c r="H19" s="7"/>
      <c r="I19" s="7"/>
      <c r="J19" s="7"/>
      <c r="K19" s="7"/>
    </row>
    <row r="20" spans="1:26" ht="14.4" x14ac:dyDescent="0.3">
      <c r="A20" s="8">
        <v>14</v>
      </c>
      <c r="B20" s="18" t="s">
        <v>24</v>
      </c>
      <c r="C20" s="10">
        <v>10</v>
      </c>
      <c r="D20" s="10" t="s">
        <v>18</v>
      </c>
      <c r="E20" s="54"/>
      <c r="F20" s="11">
        <f t="shared" si="0"/>
        <v>0</v>
      </c>
    </row>
    <row r="21" spans="1:26" ht="14.4" x14ac:dyDescent="0.3">
      <c r="A21" s="8">
        <v>15</v>
      </c>
      <c r="B21" s="16" t="s">
        <v>25</v>
      </c>
      <c r="C21" s="10">
        <v>10</v>
      </c>
      <c r="D21" s="10" t="s">
        <v>18</v>
      </c>
      <c r="E21" s="54"/>
      <c r="F21" s="11">
        <f t="shared" si="0"/>
        <v>0</v>
      </c>
    </row>
    <row r="22" spans="1:26" ht="14.4" x14ac:dyDescent="0.3">
      <c r="A22" s="8">
        <v>16</v>
      </c>
      <c r="B22" s="16" t="s">
        <v>26</v>
      </c>
      <c r="C22" s="19">
        <v>1</v>
      </c>
      <c r="D22" s="19" t="s">
        <v>18</v>
      </c>
      <c r="E22" s="56"/>
      <c r="F22" s="20">
        <f t="shared" si="0"/>
        <v>0</v>
      </c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4.4" x14ac:dyDescent="0.3">
      <c r="A23" s="8">
        <v>17</v>
      </c>
      <c r="B23" s="22" t="s">
        <v>27</v>
      </c>
      <c r="C23" s="10">
        <v>4</v>
      </c>
      <c r="D23" s="10" t="s">
        <v>18</v>
      </c>
      <c r="E23" s="54"/>
      <c r="F23" s="11">
        <f t="shared" si="0"/>
        <v>0</v>
      </c>
      <c r="H23" s="7"/>
      <c r="I23" s="7"/>
      <c r="J23" s="7"/>
      <c r="K23" s="7"/>
    </row>
    <row r="24" spans="1:26" ht="15.75" customHeight="1" x14ac:dyDescent="0.3">
      <c r="A24" s="8">
        <v>18</v>
      </c>
      <c r="B24" s="16" t="s">
        <v>28</v>
      </c>
      <c r="C24" s="10">
        <v>1</v>
      </c>
      <c r="D24" s="10" t="s">
        <v>18</v>
      </c>
      <c r="E24" s="54"/>
      <c r="F24" s="11">
        <f t="shared" si="0"/>
        <v>0</v>
      </c>
      <c r="H24" s="7"/>
      <c r="I24" s="7"/>
      <c r="J24" s="7"/>
      <c r="K24" s="7"/>
    </row>
    <row r="25" spans="1:26" ht="15.75" customHeight="1" x14ac:dyDescent="0.3">
      <c r="A25" s="8">
        <v>19</v>
      </c>
      <c r="B25" s="16" t="s">
        <v>29</v>
      </c>
      <c r="C25" s="13">
        <v>60</v>
      </c>
      <c r="D25" s="10" t="s">
        <v>18</v>
      </c>
      <c r="E25" s="54"/>
      <c r="F25" s="11">
        <f t="shared" si="0"/>
        <v>0</v>
      </c>
      <c r="H25" s="7"/>
      <c r="I25" s="7"/>
      <c r="J25" s="7"/>
      <c r="K25" s="7"/>
    </row>
    <row r="26" spans="1:26" ht="15.75" customHeight="1" x14ac:dyDescent="0.3">
      <c r="A26" s="8">
        <v>20</v>
      </c>
      <c r="B26" s="12" t="s">
        <v>30</v>
      </c>
      <c r="C26" s="10">
        <v>12</v>
      </c>
      <c r="D26" s="10" t="s">
        <v>18</v>
      </c>
      <c r="E26" s="54"/>
      <c r="F26" s="11">
        <f t="shared" si="0"/>
        <v>0</v>
      </c>
      <c r="H26" s="7"/>
      <c r="I26" s="7"/>
      <c r="J26" s="7"/>
      <c r="K26" s="7"/>
    </row>
    <row r="27" spans="1:26" ht="15.75" customHeight="1" x14ac:dyDescent="0.3">
      <c r="A27" s="8">
        <v>21</v>
      </c>
      <c r="B27" s="23" t="s">
        <v>31</v>
      </c>
      <c r="C27" s="10">
        <v>120</v>
      </c>
      <c r="D27" s="10" t="s">
        <v>18</v>
      </c>
      <c r="E27" s="54"/>
      <c r="F27" s="11">
        <f t="shared" si="0"/>
        <v>0</v>
      </c>
      <c r="H27" s="7"/>
      <c r="I27" s="7"/>
      <c r="J27" s="7"/>
      <c r="K27" s="7"/>
    </row>
    <row r="28" spans="1:26" ht="15.75" customHeight="1" x14ac:dyDescent="0.3">
      <c r="A28" s="8">
        <v>22</v>
      </c>
      <c r="B28" s="24" t="s">
        <v>32</v>
      </c>
      <c r="C28" s="10">
        <v>180</v>
      </c>
      <c r="D28" s="10" t="s">
        <v>18</v>
      </c>
      <c r="E28" s="54"/>
      <c r="F28" s="11">
        <f t="shared" si="0"/>
        <v>0</v>
      </c>
      <c r="K28" s="7"/>
    </row>
    <row r="29" spans="1:26" ht="15.75" customHeight="1" x14ac:dyDescent="0.3">
      <c r="A29" s="8">
        <v>23</v>
      </c>
      <c r="B29" s="12" t="s">
        <v>33</v>
      </c>
      <c r="C29" s="13">
        <v>145</v>
      </c>
      <c r="D29" s="10" t="s">
        <v>18</v>
      </c>
      <c r="E29" s="54"/>
      <c r="F29" s="11">
        <f t="shared" si="0"/>
        <v>0</v>
      </c>
      <c r="H29" s="7"/>
      <c r="I29" s="7"/>
      <c r="J29" s="7"/>
      <c r="K29" s="7"/>
    </row>
    <row r="30" spans="1:26" ht="15.75" customHeight="1" x14ac:dyDescent="0.3">
      <c r="A30" s="8">
        <v>24</v>
      </c>
      <c r="B30" s="16" t="s">
        <v>34</v>
      </c>
      <c r="C30" s="13">
        <v>30</v>
      </c>
      <c r="D30" s="10" t="s">
        <v>18</v>
      </c>
      <c r="E30" s="54"/>
      <c r="F30" s="11">
        <f t="shared" si="0"/>
        <v>0</v>
      </c>
      <c r="H30" s="7"/>
      <c r="I30" s="7"/>
      <c r="J30" s="7"/>
    </row>
    <row r="31" spans="1:26" ht="15.75" customHeight="1" x14ac:dyDescent="0.3">
      <c r="A31" s="8">
        <v>25</v>
      </c>
      <c r="B31" s="16" t="s">
        <v>35</v>
      </c>
      <c r="C31" s="10">
        <v>1</v>
      </c>
      <c r="D31" s="10" t="s">
        <v>36</v>
      </c>
      <c r="E31" s="54"/>
      <c r="F31" s="11">
        <f t="shared" si="0"/>
        <v>0</v>
      </c>
    </row>
    <row r="32" spans="1:26" ht="15.75" customHeight="1" x14ac:dyDescent="0.3">
      <c r="A32" s="8">
        <v>26</v>
      </c>
      <c r="B32" s="12" t="s">
        <v>52</v>
      </c>
      <c r="C32" s="13">
        <v>60</v>
      </c>
      <c r="D32" s="10" t="s">
        <v>18</v>
      </c>
      <c r="E32" s="54"/>
      <c r="F32" s="11">
        <f t="shared" si="0"/>
        <v>0</v>
      </c>
      <c r="I32" s="7"/>
      <c r="J32" s="7"/>
      <c r="K32" s="7"/>
    </row>
    <row r="33" spans="1:11" ht="15.75" customHeight="1" x14ac:dyDescent="0.3">
      <c r="A33" s="8">
        <v>27</v>
      </c>
      <c r="B33" s="12" t="s">
        <v>37</v>
      </c>
      <c r="C33" s="13">
        <v>1</v>
      </c>
      <c r="D33" s="10" t="s">
        <v>18</v>
      </c>
      <c r="E33" s="54"/>
      <c r="F33" s="11">
        <f t="shared" si="0"/>
        <v>0</v>
      </c>
      <c r="H33" s="7"/>
      <c r="I33" s="7"/>
      <c r="J33" s="7"/>
      <c r="K33" s="7"/>
    </row>
    <row r="34" spans="1:11" ht="15.75" customHeight="1" x14ac:dyDescent="0.3">
      <c r="A34" s="8">
        <v>28</v>
      </c>
      <c r="B34" s="12" t="s">
        <v>38</v>
      </c>
      <c r="C34" s="13">
        <v>2</v>
      </c>
      <c r="D34" s="10" t="s">
        <v>18</v>
      </c>
      <c r="E34" s="54"/>
      <c r="F34" s="11">
        <f t="shared" si="0"/>
        <v>0</v>
      </c>
      <c r="H34" s="7"/>
      <c r="I34" s="7"/>
      <c r="J34" s="7"/>
      <c r="K34" s="7"/>
    </row>
    <row r="35" spans="1:11" ht="15.75" customHeight="1" x14ac:dyDescent="0.3">
      <c r="A35" s="8">
        <v>29</v>
      </c>
      <c r="B35" s="12" t="s">
        <v>39</v>
      </c>
      <c r="C35" s="10">
        <v>20</v>
      </c>
      <c r="D35" s="10" t="s">
        <v>40</v>
      </c>
      <c r="E35" s="54"/>
      <c r="F35" s="11">
        <f t="shared" si="0"/>
        <v>0</v>
      </c>
      <c r="H35" s="7"/>
      <c r="I35" s="7"/>
      <c r="J35" s="7"/>
      <c r="K35" s="7"/>
    </row>
    <row r="36" spans="1:11" ht="15.75" customHeight="1" x14ac:dyDescent="0.3">
      <c r="A36" s="8">
        <v>30</v>
      </c>
      <c r="B36" s="12" t="s">
        <v>41</v>
      </c>
      <c r="C36" s="10">
        <v>25</v>
      </c>
      <c r="D36" s="10" t="s">
        <v>40</v>
      </c>
      <c r="E36" s="54"/>
      <c r="F36" s="11">
        <f t="shared" si="0"/>
        <v>0</v>
      </c>
      <c r="H36" s="7"/>
      <c r="I36" s="7"/>
      <c r="J36" s="7"/>
      <c r="K36" s="7"/>
    </row>
    <row r="37" spans="1:11" ht="15.75" customHeight="1" x14ac:dyDescent="0.3">
      <c r="A37" s="8">
        <v>31</v>
      </c>
      <c r="B37" s="12" t="s">
        <v>42</v>
      </c>
      <c r="C37" s="10">
        <v>1</v>
      </c>
      <c r="D37" s="10" t="s">
        <v>43</v>
      </c>
      <c r="E37" s="54"/>
      <c r="F37" s="11">
        <f t="shared" si="0"/>
        <v>0</v>
      </c>
      <c r="H37" s="7"/>
      <c r="I37" s="7"/>
      <c r="J37" s="7"/>
      <c r="K37" s="7"/>
    </row>
    <row r="38" spans="1:11" ht="15.75" customHeight="1" x14ac:dyDescent="0.3">
      <c r="A38" s="8">
        <v>32</v>
      </c>
      <c r="B38" s="25" t="s">
        <v>44</v>
      </c>
      <c r="C38" s="10">
        <v>1</v>
      </c>
      <c r="D38" s="10" t="s">
        <v>43</v>
      </c>
      <c r="E38" s="54"/>
      <c r="F38" s="11">
        <f t="shared" si="0"/>
        <v>0</v>
      </c>
      <c r="H38" s="7"/>
      <c r="I38" s="7"/>
      <c r="J38" s="7"/>
      <c r="K38" s="7"/>
    </row>
    <row r="39" spans="1:11" ht="15.75" customHeight="1" x14ac:dyDescent="0.3">
      <c r="A39" s="26">
        <v>33</v>
      </c>
      <c r="B39" s="27" t="s">
        <v>45</v>
      </c>
      <c r="C39" s="26">
        <v>1</v>
      </c>
      <c r="D39" s="26" t="s">
        <v>43</v>
      </c>
      <c r="E39" s="57"/>
      <c r="F39" s="28">
        <f t="shared" si="0"/>
        <v>0</v>
      </c>
      <c r="H39" s="7"/>
      <c r="I39" s="7"/>
      <c r="J39" s="7"/>
      <c r="K39" s="7"/>
    </row>
    <row r="40" spans="1:11" ht="15.75" customHeight="1" x14ac:dyDescent="0.3">
      <c r="A40" s="50" t="s">
        <v>54</v>
      </c>
      <c r="B40" s="51"/>
      <c r="C40" s="51"/>
      <c r="D40" s="51"/>
      <c r="E40" s="51"/>
      <c r="F40" s="29">
        <f>SUM(F7:F39)</f>
        <v>0</v>
      </c>
      <c r="H40" s="7"/>
      <c r="I40" s="7"/>
      <c r="J40" s="7"/>
      <c r="K40" s="7"/>
    </row>
    <row r="41" spans="1:11" ht="15.75" customHeight="1" x14ac:dyDescent="0.3">
      <c r="A41" s="30"/>
      <c r="B41" s="35" t="s">
        <v>46</v>
      </c>
      <c r="C41" s="36"/>
      <c r="D41" s="36"/>
      <c r="E41" s="30"/>
      <c r="F41" s="30"/>
      <c r="H41" s="7"/>
      <c r="I41" s="7"/>
      <c r="J41" s="7"/>
      <c r="K41" s="7"/>
    </row>
    <row r="42" spans="1:11" ht="15.75" customHeight="1" x14ac:dyDescent="0.3">
      <c r="A42" s="3">
        <v>34</v>
      </c>
      <c r="B42" s="4" t="s">
        <v>47</v>
      </c>
      <c r="C42" s="5">
        <v>3</v>
      </c>
      <c r="D42" s="5" t="s">
        <v>18</v>
      </c>
      <c r="E42" s="53"/>
      <c r="F42" s="6">
        <f t="shared" ref="F42:F46" si="1">C42*E42</f>
        <v>0</v>
      </c>
      <c r="H42" s="7"/>
      <c r="I42" s="7"/>
      <c r="J42" s="7"/>
      <c r="K42" s="7"/>
    </row>
    <row r="43" spans="1:11" ht="15.75" customHeight="1" x14ac:dyDescent="0.3">
      <c r="A43" s="8">
        <v>35</v>
      </c>
      <c r="B43" s="16" t="s">
        <v>48</v>
      </c>
      <c r="C43" s="13">
        <v>120</v>
      </c>
      <c r="D43" s="10" t="s">
        <v>10</v>
      </c>
      <c r="E43" s="54"/>
      <c r="F43" s="11">
        <f t="shared" si="1"/>
        <v>0</v>
      </c>
    </row>
    <row r="44" spans="1:11" ht="15.75" customHeight="1" x14ac:dyDescent="0.3">
      <c r="A44" s="8">
        <v>36</v>
      </c>
      <c r="B44" s="16" t="s">
        <v>49</v>
      </c>
      <c r="C44" s="13">
        <v>3</v>
      </c>
      <c r="D44" s="10" t="s">
        <v>18</v>
      </c>
      <c r="E44" s="54"/>
      <c r="F44" s="11">
        <f t="shared" si="1"/>
        <v>0</v>
      </c>
    </row>
    <row r="45" spans="1:11" ht="15.75" customHeight="1" x14ac:dyDescent="0.3">
      <c r="A45" s="8">
        <v>37</v>
      </c>
      <c r="B45" s="16" t="s">
        <v>50</v>
      </c>
      <c r="C45" s="13">
        <v>120</v>
      </c>
      <c r="D45" s="10" t="s">
        <v>10</v>
      </c>
      <c r="E45" s="54"/>
      <c r="F45" s="11">
        <f t="shared" si="1"/>
        <v>0</v>
      </c>
    </row>
    <row r="46" spans="1:11" ht="15.75" customHeight="1" x14ac:dyDescent="0.3">
      <c r="A46" s="31">
        <v>39</v>
      </c>
      <c r="B46" s="32" t="s">
        <v>51</v>
      </c>
      <c r="C46" s="33">
        <v>3</v>
      </c>
      <c r="D46" s="26" t="s">
        <v>18</v>
      </c>
      <c r="E46" s="57"/>
      <c r="F46" s="28">
        <f t="shared" si="1"/>
        <v>0</v>
      </c>
    </row>
    <row r="47" spans="1:11" ht="15.75" customHeight="1" x14ac:dyDescent="0.3">
      <c r="A47" s="50" t="s">
        <v>54</v>
      </c>
      <c r="B47" s="51"/>
      <c r="C47" s="51"/>
      <c r="D47" s="51"/>
      <c r="E47" s="51"/>
      <c r="F47" s="34">
        <f>SUM(F42:F46)</f>
        <v>0</v>
      </c>
    </row>
    <row r="48" spans="1:11" ht="15.75" customHeight="1" x14ac:dyDescent="0.3">
      <c r="A48" s="52" t="s">
        <v>8</v>
      </c>
      <c r="B48" s="37"/>
      <c r="C48" s="37"/>
      <c r="D48" s="37"/>
      <c r="E48" s="38"/>
      <c r="F48" s="58">
        <f>F40+F47</f>
        <v>0</v>
      </c>
    </row>
    <row r="49" spans="1:6" ht="15.75" customHeight="1" x14ac:dyDescent="0.3">
      <c r="A49" s="52" t="s">
        <v>55</v>
      </c>
      <c r="B49" s="37"/>
      <c r="C49" s="37"/>
      <c r="D49" s="37"/>
      <c r="E49" s="38"/>
      <c r="F49" s="58">
        <f>F48*0.21</f>
        <v>0</v>
      </c>
    </row>
    <row r="50" spans="1:6" ht="15.75" customHeight="1" x14ac:dyDescent="0.3">
      <c r="A50" s="52" t="s">
        <v>56</v>
      </c>
      <c r="B50" s="37"/>
      <c r="C50" s="37"/>
      <c r="D50" s="37"/>
      <c r="E50" s="38"/>
      <c r="F50" s="58">
        <f>F48+F49</f>
        <v>0</v>
      </c>
    </row>
    <row r="51" spans="1:6" ht="15.75" customHeight="1" x14ac:dyDescent="0.3"/>
    <row r="52" spans="1:6" ht="15.75" customHeight="1" x14ac:dyDescent="0.3"/>
    <row r="53" spans="1:6" ht="15.75" customHeight="1" x14ac:dyDescent="0.3">
      <c r="B53" s="49" t="s">
        <v>53</v>
      </c>
    </row>
    <row r="54" spans="1:6" ht="15.75" customHeight="1" x14ac:dyDescent="0.3"/>
    <row r="55" spans="1:6" ht="15.75" customHeight="1" x14ac:dyDescent="0.3"/>
    <row r="56" spans="1:6" ht="15.75" customHeight="1" x14ac:dyDescent="0.3"/>
    <row r="57" spans="1:6" ht="15.75" customHeight="1" x14ac:dyDescent="0.3"/>
    <row r="58" spans="1:6" ht="15.75" customHeight="1" x14ac:dyDescent="0.3"/>
    <row r="59" spans="1:6" ht="15.75" customHeight="1" x14ac:dyDescent="0.3"/>
    <row r="60" spans="1:6" ht="15.75" customHeight="1" x14ac:dyDescent="0.3"/>
    <row r="61" spans="1:6" ht="15.75" customHeight="1" x14ac:dyDescent="0.3"/>
    <row r="62" spans="1:6" ht="15.75" customHeight="1" x14ac:dyDescent="0.3"/>
    <row r="63" spans="1:6" ht="15.75" customHeight="1" x14ac:dyDescent="0.3"/>
    <row r="64" spans="1:6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</sheetData>
  <mergeCells count="10">
    <mergeCell ref="A49:E49"/>
    <mergeCell ref="A50:E50"/>
    <mergeCell ref="B41:D41"/>
    <mergeCell ref="A48:E48"/>
    <mergeCell ref="B1:E2"/>
    <mergeCell ref="B3:E3"/>
    <mergeCell ref="A4:F4"/>
    <mergeCell ref="A5:F5"/>
    <mergeCell ref="A40:E40"/>
    <mergeCell ref="A47:E47"/>
  </mergeCells>
  <pageMargins left="0.7" right="0.7" top="0.78740157499999996" bottom="0.78740157499999996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2023-12-05T11:14:31Z</dcterms:created>
  <dcterms:modified xsi:type="dcterms:W3CDTF">2026-01-07T11:08:13Z</dcterms:modified>
</cp:coreProperties>
</file>